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61" i="1" l="1"/>
  <c r="H60" i="1"/>
  <c r="B61" i="1"/>
  <c r="B60" i="1"/>
  <c r="H59" i="1" l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38" i="1"/>
  <c r="H39" i="1"/>
  <c r="H40" i="1"/>
  <c r="H41" i="1"/>
  <c r="H42" i="1"/>
  <c r="H43" i="1"/>
  <c r="H44" i="1"/>
  <c r="H29" i="1"/>
  <c r="H35" i="1"/>
  <c r="H27" i="1"/>
  <c r="H24" i="1"/>
  <c r="H25" i="1"/>
  <c r="H26" i="1"/>
  <c r="H14" i="1"/>
  <c r="H15" i="1"/>
  <c r="H16" i="1"/>
  <c r="H17" i="1"/>
  <c r="H18" i="1"/>
  <c r="H19" i="1"/>
  <c r="H20" i="1"/>
  <c r="H5" i="1"/>
  <c r="B59" i="1"/>
  <c r="B58" i="1"/>
  <c r="B57" i="1"/>
  <c r="B49" i="1"/>
  <c r="B50" i="1"/>
  <c r="B46" i="1"/>
  <c r="B45" i="1"/>
  <c r="B40" i="1"/>
  <c r="H63" i="1" l="1"/>
  <c r="B44" i="1"/>
  <c r="B28" i="1"/>
  <c r="H28" i="1" s="1"/>
  <c r="B4" i="1"/>
</calcChain>
</file>

<file path=xl/sharedStrings.xml><?xml version="1.0" encoding="utf-8"?>
<sst xmlns="http://schemas.openxmlformats.org/spreadsheetml/2006/main" count="85" uniqueCount="82">
  <si>
    <t>Палатка</t>
  </si>
  <si>
    <t>Фонарик</t>
  </si>
  <si>
    <t>Сгущенка</t>
  </si>
  <si>
    <t>Скатерть</t>
  </si>
  <si>
    <t>Продукты:</t>
  </si>
  <si>
    <t>Снаряжение:</t>
  </si>
  <si>
    <t>Кол-во</t>
  </si>
  <si>
    <t>В наличие</t>
  </si>
  <si>
    <t>Ответственный</t>
  </si>
  <si>
    <t>Кол-во человек в группе:</t>
  </si>
  <si>
    <t>Снаряжение и продукты питания для поездки за Волгу 12 - 14 августа 2016 г.</t>
  </si>
  <si>
    <t>Ножовка</t>
  </si>
  <si>
    <t>Топор</t>
  </si>
  <si>
    <t xml:space="preserve">Котелок </t>
  </si>
  <si>
    <t>Половник</t>
  </si>
  <si>
    <t>Одноразовые тарелки большие</t>
  </si>
  <si>
    <t>Каждый берет с собой:</t>
  </si>
  <si>
    <t>Вода</t>
  </si>
  <si>
    <t>2 литра</t>
  </si>
  <si>
    <t>Лимонд, сок и т.п.</t>
  </si>
  <si>
    <t>1 бутылка</t>
  </si>
  <si>
    <t>Зубная паста, щетка, полотенце</t>
  </si>
  <si>
    <t>Теплый костюм</t>
  </si>
  <si>
    <t>Миска, кружка, ложка</t>
  </si>
  <si>
    <t>Средство для мытья посуды</t>
  </si>
  <si>
    <t>Губка для мытья посуды</t>
  </si>
  <si>
    <t>Тент</t>
  </si>
  <si>
    <t>Веревка</t>
  </si>
  <si>
    <t>Навес для кухни</t>
  </si>
  <si>
    <t>Нож</t>
  </si>
  <si>
    <t>Одноразовые тарелки малые</t>
  </si>
  <si>
    <t>Одноразовые стаканчики</t>
  </si>
  <si>
    <t>Одноразовые ложки</t>
  </si>
  <si>
    <t>Одноразовые вилки</t>
  </si>
  <si>
    <t>Стол складной</t>
  </si>
  <si>
    <t>Мяч</t>
  </si>
  <si>
    <t>Игры разные</t>
  </si>
  <si>
    <t>Дощечка разделочная</t>
  </si>
  <si>
    <t>Еда на два дня по возможности</t>
  </si>
  <si>
    <t>Вода 5 л. Бут.</t>
  </si>
  <si>
    <t xml:space="preserve">Хлеб </t>
  </si>
  <si>
    <t>Салфетки влажные</t>
  </si>
  <si>
    <t>Салфетки бумажные</t>
  </si>
  <si>
    <t>Лопатка саперная</t>
  </si>
  <si>
    <t>Дерявский</t>
  </si>
  <si>
    <t>--</t>
  </si>
  <si>
    <t>Картошка, кг.</t>
  </si>
  <si>
    <t>Соль, пачка</t>
  </si>
  <si>
    <t>Сахар, кг.</t>
  </si>
  <si>
    <t>Спальный мешок или одеяло</t>
  </si>
  <si>
    <t>Пенку туристическую</t>
  </si>
  <si>
    <t>Подс. Масло, бут.</t>
  </si>
  <si>
    <t>Макароны, кг.</t>
  </si>
  <si>
    <t>Гречка, кг.</t>
  </si>
  <si>
    <t>Тушенка, шт.</t>
  </si>
  <si>
    <t>Консервы рыбные</t>
  </si>
  <si>
    <t>Удочки</t>
  </si>
  <si>
    <t>Черви, уп.</t>
  </si>
  <si>
    <t>Садок</t>
  </si>
  <si>
    <t>Дерявский 2 шт.</t>
  </si>
  <si>
    <t>Складной стульчик или поджопник</t>
  </si>
  <si>
    <t>Чай рассыпной, пачка</t>
  </si>
  <si>
    <t>Кофе, бан.</t>
  </si>
  <si>
    <t>Сыр плавленный, уп.</t>
  </si>
  <si>
    <t>Паштет, бан.</t>
  </si>
  <si>
    <t>Лук, кг</t>
  </si>
  <si>
    <t>Морковь, шт.</t>
  </si>
  <si>
    <t>Огурцы свежие, кг.</t>
  </si>
  <si>
    <t xml:space="preserve">Редис, кг. </t>
  </si>
  <si>
    <t>Майонез, уп.</t>
  </si>
  <si>
    <t>Сушки, печенье, кг.</t>
  </si>
  <si>
    <t>Цена</t>
  </si>
  <si>
    <t>Стоимость</t>
  </si>
  <si>
    <t>Справочно</t>
  </si>
  <si>
    <t>Мешки для мусора 60 л., уп.</t>
  </si>
  <si>
    <t>Средство от комаров (спрей, спирали)</t>
  </si>
  <si>
    <t>Туалетная бумага, шт.</t>
  </si>
  <si>
    <t>Мыло</t>
  </si>
  <si>
    <t>Итого</t>
  </si>
  <si>
    <t>Яйца, 1 дес.</t>
  </si>
  <si>
    <t>Консервированная фасоль, бан.</t>
  </si>
  <si>
    <t>Консервированная икра кабачновая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</si>
</sst>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39" workbookViewId="0">
      <selection activeCell="D72" sqref="D72"/>
    </sheetView>
  </sheetViews>
  <sheetFormatPr defaultRowHeight="15" x14ac:dyDescent="0.25"/>
  <cols>
    <col min="1" max="1" width="37.140625" bestFit="1" customWidth="1"/>
    <col min="3" max="3" width="10.28515625" bestFit="1" customWidth="1"/>
    <col min="4" max="4" width="31.28515625" customWidth="1"/>
    <col min="5" max="5" width="3.7109375" customWidth="1"/>
    <col min="6" max="6" width="4" customWidth="1"/>
    <col min="8" max="8" width="10.5703125" bestFit="1" customWidth="1"/>
  </cols>
  <sheetData>
    <row r="1" spans="1:8" x14ac:dyDescent="0.25">
      <c r="A1" s="17" t="s">
        <v>10</v>
      </c>
      <c r="B1" s="17"/>
      <c r="C1" s="17"/>
      <c r="D1" s="17"/>
      <c r="G1" s="19" t="s">
        <v>73</v>
      </c>
      <c r="H1" s="19"/>
    </row>
    <row r="2" spans="1:8" x14ac:dyDescent="0.25">
      <c r="A2" s="6" t="s">
        <v>9</v>
      </c>
      <c r="B2" s="7">
        <v>15</v>
      </c>
      <c r="G2" t="s">
        <v>71</v>
      </c>
      <c r="H2" t="s">
        <v>72</v>
      </c>
    </row>
    <row r="3" spans="1:8" x14ac:dyDescent="0.25">
      <c r="A3" s="2" t="s">
        <v>5</v>
      </c>
      <c r="B3" s="2" t="s">
        <v>6</v>
      </c>
      <c r="C3" s="2" t="s">
        <v>7</v>
      </c>
      <c r="D3" s="2" t="s">
        <v>8</v>
      </c>
      <c r="E3" s="1"/>
    </row>
    <row r="4" spans="1:8" x14ac:dyDescent="0.25">
      <c r="A4" s="3" t="s">
        <v>0</v>
      </c>
      <c r="B4" s="11">
        <f>B2/3</f>
        <v>5</v>
      </c>
      <c r="C4" s="4">
        <v>2</v>
      </c>
      <c r="D4" s="4" t="s">
        <v>59</v>
      </c>
    </row>
    <row r="5" spans="1:8" x14ac:dyDescent="0.25">
      <c r="A5" s="3" t="s">
        <v>26</v>
      </c>
      <c r="B5" s="10">
        <v>1</v>
      </c>
      <c r="C5" s="4"/>
      <c r="D5" s="4"/>
      <c r="G5">
        <v>200</v>
      </c>
      <c r="H5">
        <f>B5*G5</f>
        <v>200</v>
      </c>
    </row>
    <row r="6" spans="1:8" x14ac:dyDescent="0.25">
      <c r="A6" s="3" t="s">
        <v>27</v>
      </c>
      <c r="B6" s="10">
        <v>1</v>
      </c>
      <c r="C6" s="4"/>
      <c r="D6" s="4"/>
    </row>
    <row r="7" spans="1:8" x14ac:dyDescent="0.25">
      <c r="A7" s="12" t="s">
        <v>28</v>
      </c>
      <c r="B7" s="10">
        <v>1</v>
      </c>
      <c r="C7" s="4">
        <v>1</v>
      </c>
      <c r="D7" s="4" t="s">
        <v>44</v>
      </c>
    </row>
    <row r="8" spans="1:8" x14ac:dyDescent="0.25">
      <c r="A8" s="12" t="s">
        <v>11</v>
      </c>
      <c r="B8" s="10">
        <v>1</v>
      </c>
      <c r="C8" s="4">
        <v>1</v>
      </c>
      <c r="D8" s="4" t="s">
        <v>44</v>
      </c>
    </row>
    <row r="9" spans="1:8" x14ac:dyDescent="0.25">
      <c r="A9" s="12" t="s">
        <v>12</v>
      </c>
      <c r="B9" s="10">
        <v>1</v>
      </c>
      <c r="C9" s="4">
        <v>1</v>
      </c>
      <c r="D9" s="4" t="s">
        <v>44</v>
      </c>
    </row>
    <row r="10" spans="1:8" x14ac:dyDescent="0.25">
      <c r="A10" s="3" t="s">
        <v>29</v>
      </c>
      <c r="B10" s="10">
        <v>2</v>
      </c>
      <c r="C10" s="4"/>
      <c r="D10" s="4"/>
    </row>
    <row r="11" spans="1:8" x14ac:dyDescent="0.25">
      <c r="A11" s="3" t="s">
        <v>13</v>
      </c>
      <c r="B11" s="10">
        <v>3</v>
      </c>
      <c r="C11" s="4">
        <v>1</v>
      </c>
      <c r="D11" s="4" t="s">
        <v>44</v>
      </c>
    </row>
    <row r="12" spans="1:8" x14ac:dyDescent="0.25">
      <c r="A12" s="3" t="s">
        <v>14</v>
      </c>
      <c r="B12" s="10">
        <v>2</v>
      </c>
      <c r="C12" s="4"/>
      <c r="D12" s="4"/>
    </row>
    <row r="13" spans="1:8" x14ac:dyDescent="0.25">
      <c r="A13" s="3" t="s">
        <v>37</v>
      </c>
      <c r="B13" s="10">
        <v>2</v>
      </c>
      <c r="C13" s="4"/>
      <c r="D13" s="4"/>
    </row>
    <row r="14" spans="1:8" x14ac:dyDescent="0.25">
      <c r="A14" s="3" t="s">
        <v>3</v>
      </c>
      <c r="B14" s="10">
        <v>2</v>
      </c>
      <c r="C14" s="4"/>
      <c r="D14" s="4"/>
      <c r="G14">
        <v>20</v>
      </c>
      <c r="H14">
        <f t="shared" ref="H14:H61" si="0">B14*G14</f>
        <v>40</v>
      </c>
    </row>
    <row r="15" spans="1:8" x14ac:dyDescent="0.25">
      <c r="A15" s="15" t="s">
        <v>74</v>
      </c>
      <c r="B15" s="10">
        <v>1</v>
      </c>
      <c r="C15" s="4"/>
      <c r="D15" s="4"/>
      <c r="G15">
        <v>30</v>
      </c>
      <c r="H15">
        <f t="shared" si="0"/>
        <v>30</v>
      </c>
    </row>
    <row r="16" spans="1:8" x14ac:dyDescent="0.25">
      <c r="A16" s="3" t="s">
        <v>15</v>
      </c>
      <c r="B16" s="10">
        <v>20</v>
      </c>
      <c r="C16" s="4"/>
      <c r="D16" s="4"/>
      <c r="G16">
        <v>1.5</v>
      </c>
      <c r="H16">
        <f t="shared" si="0"/>
        <v>30</v>
      </c>
    </row>
    <row r="17" spans="1:8" x14ac:dyDescent="0.25">
      <c r="A17" s="3" t="s">
        <v>30</v>
      </c>
      <c r="B17" s="10">
        <v>20</v>
      </c>
      <c r="C17" s="4"/>
      <c r="D17" s="4"/>
      <c r="G17">
        <v>1.5</v>
      </c>
      <c r="H17">
        <f t="shared" si="0"/>
        <v>30</v>
      </c>
    </row>
    <row r="18" spans="1:8" x14ac:dyDescent="0.25">
      <c r="A18" s="3" t="s">
        <v>31</v>
      </c>
      <c r="B18" s="10">
        <v>30</v>
      </c>
      <c r="C18" s="4"/>
      <c r="D18" s="4"/>
      <c r="G18">
        <v>1.5</v>
      </c>
      <c r="H18">
        <f t="shared" si="0"/>
        <v>45</v>
      </c>
    </row>
    <row r="19" spans="1:8" x14ac:dyDescent="0.25">
      <c r="A19" s="3" t="s">
        <v>32</v>
      </c>
      <c r="B19" s="10">
        <v>30</v>
      </c>
      <c r="C19" s="4"/>
      <c r="D19" s="4"/>
      <c r="G19">
        <v>1</v>
      </c>
      <c r="H19">
        <f t="shared" si="0"/>
        <v>30</v>
      </c>
    </row>
    <row r="20" spans="1:8" x14ac:dyDescent="0.25">
      <c r="A20" s="3" t="s">
        <v>33</v>
      </c>
      <c r="B20" s="10">
        <v>30</v>
      </c>
      <c r="C20" s="4"/>
      <c r="D20" s="4"/>
      <c r="G20">
        <v>1</v>
      </c>
      <c r="H20">
        <f t="shared" si="0"/>
        <v>30</v>
      </c>
    </row>
    <row r="21" spans="1:8" x14ac:dyDescent="0.25">
      <c r="A21" s="3" t="s">
        <v>35</v>
      </c>
      <c r="B21" s="10">
        <v>1</v>
      </c>
      <c r="C21" s="4"/>
      <c r="D21" s="4"/>
    </row>
    <row r="22" spans="1:8" x14ac:dyDescent="0.25">
      <c r="A22" s="3" t="s">
        <v>36</v>
      </c>
      <c r="B22" s="13" t="s">
        <v>45</v>
      </c>
      <c r="C22" s="4"/>
      <c r="D22" s="4"/>
    </row>
    <row r="23" spans="1:8" x14ac:dyDescent="0.25">
      <c r="A23" s="3" t="s">
        <v>1</v>
      </c>
      <c r="B23" s="10">
        <v>1</v>
      </c>
      <c r="C23" s="4"/>
      <c r="D23" s="4"/>
    </row>
    <row r="24" spans="1:8" x14ac:dyDescent="0.25">
      <c r="A24" s="15" t="s">
        <v>75</v>
      </c>
      <c r="B24" s="10">
        <v>3</v>
      </c>
      <c r="C24" s="4"/>
      <c r="D24" s="4"/>
      <c r="G24">
        <v>150</v>
      </c>
      <c r="H24">
        <f t="shared" si="0"/>
        <v>450</v>
      </c>
    </row>
    <row r="25" spans="1:8" x14ac:dyDescent="0.25">
      <c r="A25" s="3" t="s">
        <v>24</v>
      </c>
      <c r="B25" s="10">
        <v>1</v>
      </c>
      <c r="C25" s="4"/>
      <c r="D25" s="4"/>
      <c r="G25">
        <v>30</v>
      </c>
      <c r="H25">
        <f t="shared" si="0"/>
        <v>30</v>
      </c>
    </row>
    <row r="26" spans="1:8" x14ac:dyDescent="0.25">
      <c r="A26" s="3" t="s">
        <v>25</v>
      </c>
      <c r="B26" s="10">
        <v>2</v>
      </c>
      <c r="C26" s="4"/>
      <c r="D26" s="4"/>
      <c r="G26">
        <v>6</v>
      </c>
      <c r="H26">
        <f t="shared" si="0"/>
        <v>12</v>
      </c>
    </row>
    <row r="27" spans="1:8" x14ac:dyDescent="0.25">
      <c r="A27" s="3" t="s">
        <v>41</v>
      </c>
      <c r="B27" s="11">
        <v>2</v>
      </c>
      <c r="C27" s="4"/>
      <c r="D27" s="4"/>
      <c r="G27">
        <v>12</v>
      </c>
      <c r="H27">
        <f t="shared" si="0"/>
        <v>24</v>
      </c>
    </row>
    <row r="28" spans="1:8" x14ac:dyDescent="0.25">
      <c r="A28" s="3" t="s">
        <v>42</v>
      </c>
      <c r="B28" s="11">
        <f>B2/5</f>
        <v>3</v>
      </c>
      <c r="C28" s="4"/>
      <c r="D28" s="4"/>
      <c r="G28">
        <v>10</v>
      </c>
      <c r="H28">
        <f t="shared" si="0"/>
        <v>30</v>
      </c>
    </row>
    <row r="29" spans="1:8" x14ac:dyDescent="0.25">
      <c r="A29" s="4" t="s">
        <v>76</v>
      </c>
      <c r="B29" s="10">
        <v>2</v>
      </c>
      <c r="C29" s="4"/>
      <c r="D29" s="4"/>
      <c r="G29">
        <v>30</v>
      </c>
      <c r="H29">
        <f t="shared" si="0"/>
        <v>60</v>
      </c>
    </row>
    <row r="30" spans="1:8" x14ac:dyDescent="0.25">
      <c r="A30" s="4" t="s">
        <v>43</v>
      </c>
      <c r="B30" s="10">
        <v>1</v>
      </c>
      <c r="C30" s="4"/>
      <c r="D30" s="4"/>
    </row>
    <row r="31" spans="1:8" x14ac:dyDescent="0.25">
      <c r="A31" s="4" t="s">
        <v>56</v>
      </c>
      <c r="B31" s="10">
        <v>2</v>
      </c>
      <c r="C31" s="4"/>
      <c r="D31" s="4"/>
    </row>
    <row r="32" spans="1:8" x14ac:dyDescent="0.25">
      <c r="A32" s="4" t="s">
        <v>57</v>
      </c>
      <c r="B32" s="10">
        <v>1</v>
      </c>
      <c r="C32" s="4"/>
      <c r="D32" s="4"/>
    </row>
    <row r="33" spans="1:8" x14ac:dyDescent="0.25">
      <c r="A33" s="4" t="s">
        <v>58</v>
      </c>
      <c r="B33" s="10">
        <v>1</v>
      </c>
      <c r="C33" s="4"/>
      <c r="D33" s="4"/>
    </row>
    <row r="34" spans="1:8" x14ac:dyDescent="0.25">
      <c r="A34" s="3" t="s">
        <v>34</v>
      </c>
      <c r="B34" s="10">
        <v>1</v>
      </c>
      <c r="C34" s="4"/>
      <c r="D34" s="4"/>
    </row>
    <row r="35" spans="1:8" x14ac:dyDescent="0.25">
      <c r="A35" s="15" t="s">
        <v>77</v>
      </c>
      <c r="B35" s="10">
        <v>1</v>
      </c>
      <c r="C35" s="4"/>
      <c r="D35" s="4"/>
      <c r="G35">
        <v>15</v>
      </c>
      <c r="H35">
        <f t="shared" si="0"/>
        <v>15</v>
      </c>
    </row>
    <row r="36" spans="1:8" x14ac:dyDescent="0.25">
      <c r="A36" s="3"/>
      <c r="B36" s="10"/>
      <c r="C36" s="4"/>
      <c r="D36" s="4"/>
    </row>
    <row r="37" spans="1:8" x14ac:dyDescent="0.25">
      <c r="A37" s="5" t="s">
        <v>4</v>
      </c>
      <c r="B37" s="10"/>
      <c r="C37" s="4"/>
      <c r="D37" s="4"/>
    </row>
    <row r="38" spans="1:8" x14ac:dyDescent="0.25">
      <c r="A38" s="15" t="s">
        <v>61</v>
      </c>
      <c r="B38" s="10">
        <v>1</v>
      </c>
      <c r="C38" s="4"/>
      <c r="D38" s="4"/>
      <c r="G38">
        <v>60</v>
      </c>
      <c r="H38">
        <f t="shared" si="0"/>
        <v>60</v>
      </c>
    </row>
    <row r="39" spans="1:8" x14ac:dyDescent="0.25">
      <c r="A39" s="15" t="s">
        <v>62</v>
      </c>
      <c r="B39" s="10">
        <v>1</v>
      </c>
      <c r="C39" s="4"/>
      <c r="D39" s="4"/>
      <c r="G39">
        <v>100</v>
      </c>
      <c r="H39">
        <f t="shared" si="0"/>
        <v>100</v>
      </c>
    </row>
    <row r="40" spans="1:8" x14ac:dyDescent="0.25">
      <c r="A40" s="3" t="s">
        <v>39</v>
      </c>
      <c r="B40" s="11">
        <f>B2/1.5</f>
        <v>10</v>
      </c>
      <c r="C40" s="4"/>
      <c r="D40" s="4"/>
      <c r="G40">
        <v>30</v>
      </c>
      <c r="H40">
        <f t="shared" si="0"/>
        <v>300</v>
      </c>
    </row>
    <row r="41" spans="1:8" x14ac:dyDescent="0.25">
      <c r="A41" s="3" t="s">
        <v>46</v>
      </c>
      <c r="B41" s="10">
        <v>3</v>
      </c>
      <c r="C41" s="4"/>
      <c r="D41" s="4"/>
      <c r="G41">
        <v>20</v>
      </c>
      <c r="H41">
        <f t="shared" si="0"/>
        <v>60</v>
      </c>
    </row>
    <row r="42" spans="1:8" x14ac:dyDescent="0.25">
      <c r="A42" s="3" t="s">
        <v>47</v>
      </c>
      <c r="B42" s="10">
        <v>1</v>
      </c>
      <c r="C42" s="4"/>
      <c r="D42" s="4"/>
      <c r="G42">
        <v>15</v>
      </c>
      <c r="H42">
        <f t="shared" si="0"/>
        <v>15</v>
      </c>
    </row>
    <row r="43" spans="1:8" x14ac:dyDescent="0.25">
      <c r="A43" s="3" t="s">
        <v>48</v>
      </c>
      <c r="B43" s="10">
        <v>1</v>
      </c>
      <c r="C43" s="4"/>
      <c r="D43" s="4"/>
      <c r="G43">
        <v>50</v>
      </c>
      <c r="H43">
        <f t="shared" si="0"/>
        <v>50</v>
      </c>
    </row>
    <row r="44" spans="1:8" x14ac:dyDescent="0.25">
      <c r="A44" s="3" t="s">
        <v>54</v>
      </c>
      <c r="B44" s="11">
        <f>B2/2</f>
        <v>7.5</v>
      </c>
      <c r="C44" s="4"/>
      <c r="D44" s="4"/>
      <c r="G44">
        <v>100</v>
      </c>
      <c r="H44">
        <f t="shared" si="0"/>
        <v>750</v>
      </c>
    </row>
    <row r="45" spans="1:8" x14ac:dyDescent="0.25">
      <c r="A45" s="3" t="s">
        <v>53</v>
      </c>
      <c r="B45" s="11">
        <f>B2*0.1*2</f>
        <v>3</v>
      </c>
      <c r="C45" s="4"/>
      <c r="D45" s="4"/>
      <c r="G45">
        <v>50</v>
      </c>
      <c r="H45">
        <f t="shared" si="0"/>
        <v>150</v>
      </c>
    </row>
    <row r="46" spans="1:8" x14ac:dyDescent="0.25">
      <c r="A46" s="3" t="s">
        <v>52</v>
      </c>
      <c r="B46" s="11">
        <f>B2*0.12*2</f>
        <v>3.5999999999999996</v>
      </c>
      <c r="C46" s="4"/>
      <c r="D46" s="4"/>
      <c r="G46">
        <v>35</v>
      </c>
      <c r="H46">
        <f t="shared" si="0"/>
        <v>125.99999999999999</v>
      </c>
    </row>
    <row r="47" spans="1:8" x14ac:dyDescent="0.25">
      <c r="A47" s="15" t="s">
        <v>79</v>
      </c>
      <c r="B47" s="11">
        <v>3</v>
      </c>
      <c r="C47" s="4"/>
      <c r="D47" s="4"/>
      <c r="G47">
        <v>50</v>
      </c>
      <c r="H47">
        <f t="shared" si="0"/>
        <v>150</v>
      </c>
    </row>
    <row r="48" spans="1:8" x14ac:dyDescent="0.25">
      <c r="A48" s="3" t="s">
        <v>51</v>
      </c>
      <c r="B48" s="10">
        <v>1</v>
      </c>
      <c r="C48" s="4"/>
      <c r="D48" s="4"/>
      <c r="G48">
        <v>56</v>
      </c>
      <c r="H48">
        <f t="shared" si="0"/>
        <v>56</v>
      </c>
    </row>
    <row r="49" spans="1:8" x14ac:dyDescent="0.25">
      <c r="A49" s="15" t="s">
        <v>63</v>
      </c>
      <c r="B49" s="11">
        <f>B2/3</f>
        <v>5</v>
      </c>
      <c r="C49" s="4"/>
      <c r="D49" s="4"/>
      <c r="G49">
        <v>50</v>
      </c>
      <c r="H49">
        <f t="shared" si="0"/>
        <v>250</v>
      </c>
    </row>
    <row r="50" spans="1:8" x14ac:dyDescent="0.25">
      <c r="A50" s="15" t="s">
        <v>64</v>
      </c>
      <c r="B50" s="11">
        <f>B2/3</f>
        <v>5</v>
      </c>
      <c r="C50" s="4"/>
      <c r="D50" s="4"/>
      <c r="G50">
        <v>40</v>
      </c>
      <c r="H50">
        <f t="shared" si="0"/>
        <v>200</v>
      </c>
    </row>
    <row r="51" spans="1:8" x14ac:dyDescent="0.25">
      <c r="A51" s="3" t="s">
        <v>55</v>
      </c>
      <c r="B51" s="10">
        <v>8</v>
      </c>
      <c r="C51" s="4"/>
      <c r="D51" s="4"/>
      <c r="G51">
        <v>50</v>
      </c>
      <c r="H51">
        <f t="shared" si="0"/>
        <v>400</v>
      </c>
    </row>
    <row r="52" spans="1:8" x14ac:dyDescent="0.25">
      <c r="A52" s="15" t="s">
        <v>65</v>
      </c>
      <c r="B52" s="10">
        <v>1</v>
      </c>
      <c r="C52" s="4"/>
      <c r="D52" s="4"/>
      <c r="G52">
        <v>20</v>
      </c>
      <c r="H52">
        <f t="shared" si="0"/>
        <v>20</v>
      </c>
    </row>
    <row r="53" spans="1:8" x14ac:dyDescent="0.25">
      <c r="A53" s="15" t="s">
        <v>66</v>
      </c>
      <c r="B53" s="10">
        <v>6</v>
      </c>
      <c r="C53" s="4"/>
      <c r="D53" s="4"/>
      <c r="G53">
        <v>20</v>
      </c>
      <c r="H53">
        <f t="shared" si="0"/>
        <v>120</v>
      </c>
    </row>
    <row r="54" spans="1:8" x14ac:dyDescent="0.25">
      <c r="A54" s="15" t="s">
        <v>67</v>
      </c>
      <c r="B54" s="10">
        <v>3</v>
      </c>
      <c r="C54" s="4"/>
      <c r="D54" s="4"/>
      <c r="G54">
        <v>35</v>
      </c>
      <c r="H54">
        <f t="shared" si="0"/>
        <v>105</v>
      </c>
    </row>
    <row r="55" spans="1:8" x14ac:dyDescent="0.25">
      <c r="A55" s="15" t="s">
        <v>68</v>
      </c>
      <c r="B55" s="10">
        <v>1</v>
      </c>
      <c r="C55" s="4"/>
      <c r="D55" s="4"/>
      <c r="G55">
        <v>25</v>
      </c>
      <c r="H55">
        <f t="shared" si="0"/>
        <v>25</v>
      </c>
    </row>
    <row r="56" spans="1:8" x14ac:dyDescent="0.25">
      <c r="A56" s="15" t="s">
        <v>69</v>
      </c>
      <c r="B56" s="10">
        <v>3</v>
      </c>
      <c r="C56" s="4"/>
      <c r="D56" s="4"/>
      <c r="G56">
        <v>40</v>
      </c>
      <c r="H56">
        <f t="shared" si="0"/>
        <v>120</v>
      </c>
    </row>
    <row r="57" spans="1:8" x14ac:dyDescent="0.25">
      <c r="A57" s="3" t="s">
        <v>40</v>
      </c>
      <c r="B57" s="11">
        <f>B2/2</f>
        <v>7.5</v>
      </c>
      <c r="C57" s="4"/>
      <c r="D57" s="4"/>
      <c r="G57">
        <v>25</v>
      </c>
      <c r="H57">
        <f t="shared" si="0"/>
        <v>187.5</v>
      </c>
    </row>
    <row r="58" spans="1:8" x14ac:dyDescent="0.25">
      <c r="A58" s="3" t="s">
        <v>2</v>
      </c>
      <c r="B58" s="11">
        <f>B2/5</f>
        <v>3</v>
      </c>
      <c r="C58" s="4"/>
      <c r="D58" s="4"/>
      <c r="G58">
        <v>50</v>
      </c>
      <c r="H58">
        <f t="shared" si="0"/>
        <v>150</v>
      </c>
    </row>
    <row r="59" spans="1:8" x14ac:dyDescent="0.25">
      <c r="A59" s="15" t="s">
        <v>70</v>
      </c>
      <c r="B59" s="11">
        <f>B2*0.2</f>
        <v>3</v>
      </c>
      <c r="C59" s="4"/>
      <c r="D59" s="4"/>
      <c r="G59">
        <v>50</v>
      </c>
      <c r="H59">
        <f t="shared" si="0"/>
        <v>150</v>
      </c>
    </row>
    <row r="60" spans="1:8" x14ac:dyDescent="0.25">
      <c r="A60" s="16" t="s">
        <v>80</v>
      </c>
      <c r="B60" s="11">
        <f>B2/3</f>
        <v>5</v>
      </c>
      <c r="C60" s="4"/>
      <c r="D60" s="4"/>
      <c r="G60">
        <v>30</v>
      </c>
      <c r="H60">
        <f t="shared" si="0"/>
        <v>150</v>
      </c>
    </row>
    <row r="61" spans="1:8" x14ac:dyDescent="0.25">
      <c r="A61" s="16" t="s">
        <v>81</v>
      </c>
      <c r="B61" s="11">
        <f>B2/3</f>
        <v>5</v>
      </c>
      <c r="C61" s="4"/>
      <c r="D61" s="4"/>
      <c r="G61">
        <v>30</v>
      </c>
      <c r="H61">
        <f t="shared" si="0"/>
        <v>150</v>
      </c>
    </row>
    <row r="62" spans="1:8" x14ac:dyDescent="0.25">
      <c r="A62" s="3"/>
      <c r="B62" s="10"/>
      <c r="C62" s="4"/>
      <c r="D62" s="4"/>
    </row>
    <row r="63" spans="1:8" x14ac:dyDescent="0.25">
      <c r="G63" t="s">
        <v>78</v>
      </c>
      <c r="H63">
        <f>SUM(H3:H62)</f>
        <v>4900.5</v>
      </c>
    </row>
    <row r="64" spans="1:8" x14ac:dyDescent="0.25">
      <c r="A64" s="9" t="s">
        <v>16</v>
      </c>
    </row>
    <row r="65" spans="1:6" x14ac:dyDescent="0.25">
      <c r="A65" s="8" t="s">
        <v>17</v>
      </c>
      <c r="B65" t="s">
        <v>18</v>
      </c>
    </row>
    <row r="66" spans="1:6" x14ac:dyDescent="0.25">
      <c r="A66" s="8" t="s">
        <v>19</v>
      </c>
      <c r="B66" t="s">
        <v>20</v>
      </c>
    </row>
    <row r="67" spans="1:6" x14ac:dyDescent="0.25">
      <c r="A67" s="8" t="s">
        <v>21</v>
      </c>
    </row>
    <row r="68" spans="1:6" x14ac:dyDescent="0.25">
      <c r="A68" s="8" t="s">
        <v>22</v>
      </c>
    </row>
    <row r="69" spans="1:6" x14ac:dyDescent="0.25">
      <c r="A69" s="8" t="s">
        <v>60</v>
      </c>
      <c r="B69" s="8"/>
      <c r="C69" s="8"/>
      <c r="D69" s="8"/>
    </row>
    <row r="70" spans="1:6" x14ac:dyDescent="0.25">
      <c r="A70" s="8" t="s">
        <v>23</v>
      </c>
    </row>
    <row r="71" spans="1:6" x14ac:dyDescent="0.25">
      <c r="A71" s="8" t="s">
        <v>38</v>
      </c>
    </row>
    <row r="72" spans="1:6" x14ac:dyDescent="0.25">
      <c r="A72" s="8" t="s">
        <v>49</v>
      </c>
    </row>
    <row r="73" spans="1:6" x14ac:dyDescent="0.25">
      <c r="A73" s="8" t="s">
        <v>50</v>
      </c>
    </row>
    <row r="76" spans="1:6" ht="10.5" customHeight="1" x14ac:dyDescent="0.25">
      <c r="A76" s="18"/>
      <c r="B76" s="18"/>
      <c r="C76" s="18"/>
      <c r="D76" s="18"/>
      <c r="E76" s="14"/>
      <c r="F76" s="14"/>
    </row>
    <row r="77" spans="1:6" x14ac:dyDescent="0.25">
      <c r="A77" s="18"/>
      <c r="B77" s="18"/>
      <c r="C77" s="18"/>
      <c r="D77" s="18"/>
      <c r="E77" s="14"/>
      <c r="F77" s="14"/>
    </row>
  </sheetData>
  <mergeCells count="3">
    <mergeCell ref="A1:D1"/>
    <mergeCell ref="A76:D77"/>
    <mergeCell ref="G1:H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2016-08-04T15:12:20Z</dcterms:modified>
</cp:coreProperties>
</file>